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8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5" i="1"/>
  <c r="B15"/>
  <c r="B14"/>
  <c r="C32"/>
  <c r="B32"/>
  <c r="B31"/>
  <c r="D21"/>
  <c r="D22"/>
  <c r="D23"/>
  <c r="D24"/>
  <c r="D25"/>
  <c r="D26"/>
  <c r="D27"/>
  <c r="D28"/>
  <c r="D29"/>
  <c r="D30"/>
  <c r="D20"/>
  <c r="D31" s="1"/>
</calcChain>
</file>

<file path=xl/sharedStrings.xml><?xml version="1.0" encoding="utf-8"?>
<sst xmlns="http://schemas.openxmlformats.org/spreadsheetml/2006/main" count="32" uniqueCount="31">
  <si>
    <t>mi</t>
  </si>
  <si>
    <t>suicides</t>
  </si>
  <si>
    <t>unemployment (thousands)</t>
  </si>
  <si>
    <t>unemployment</t>
  </si>
  <si>
    <t>suicide</t>
  </si>
  <si>
    <t>E(mifi)</t>
  </si>
  <si>
    <t>Suicide Rate</t>
  </si>
  <si>
    <t>Both sexes</t>
  </si>
  <si>
    <t>All ages</t>
  </si>
  <si>
    <t xml:space="preserve">10 to 14 </t>
  </si>
  <si>
    <t xml:space="preserve">15 to 19 </t>
  </si>
  <si>
    <t xml:space="preserve">20 to 24 </t>
  </si>
  <si>
    <t xml:space="preserve">25 to 29 </t>
  </si>
  <si>
    <t xml:space="preserve">30 to 34 </t>
  </si>
  <si>
    <t xml:space="preserve">35 to 39 </t>
  </si>
  <si>
    <t xml:space="preserve">40 to 44 </t>
  </si>
  <si>
    <t xml:space="preserve">45 to 49 </t>
  </si>
  <si>
    <t xml:space="preserve">50 to 54 </t>
  </si>
  <si>
    <t xml:space="preserve">55 to 59 </t>
  </si>
  <si>
    <t xml:space="preserve">60 to 64 </t>
  </si>
  <si>
    <t xml:space="preserve">65 to 69 </t>
  </si>
  <si>
    <t xml:space="preserve">70 to 74 </t>
  </si>
  <si>
    <t xml:space="preserve">75 to 79 </t>
  </si>
  <si>
    <t xml:space="preserve">80 to 84 </t>
  </si>
  <si>
    <t xml:space="preserve">85 to 89 </t>
  </si>
  <si>
    <t xml:space="preserve">90 and older </t>
  </si>
  <si>
    <t>Column1</t>
  </si>
  <si>
    <t>Column2</t>
  </si>
  <si>
    <t>Column3</t>
  </si>
  <si>
    <t>Column4</t>
  </si>
  <si>
    <t>Column5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</si>
</sst>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wrapText="1"/>
    </xf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bottom" textRotation="0" wrapText="1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134951881014874"/>
          <c:y val="0.2226968503937008"/>
          <c:w val="0.65876990376202971"/>
          <c:h val="0.5898917322834645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Sheet1!$A$3:$A$13</c:f>
              <c:numCache>
                <c:formatCode>General</c:formatCode>
                <c:ptCount val="11"/>
                <c:pt idx="0">
                  <c:v>17</c:v>
                </c:pt>
                <c:pt idx="1">
                  <c:v>22</c:v>
                </c:pt>
                <c:pt idx="2">
                  <c:v>27</c:v>
                </c:pt>
                <c:pt idx="3">
                  <c:v>32</c:v>
                </c:pt>
                <c:pt idx="4">
                  <c:v>37</c:v>
                </c:pt>
                <c:pt idx="5">
                  <c:v>42</c:v>
                </c:pt>
                <c:pt idx="6">
                  <c:v>47</c:v>
                </c:pt>
                <c:pt idx="7">
                  <c:v>52</c:v>
                </c:pt>
                <c:pt idx="8">
                  <c:v>57</c:v>
                </c:pt>
                <c:pt idx="9">
                  <c:v>62</c:v>
                </c:pt>
                <c:pt idx="10">
                  <c:v>67</c:v>
                </c:pt>
              </c:numCache>
            </c:numRef>
          </c:xVal>
          <c:yVal>
            <c:numRef>
              <c:f>Sheet1!$B$3:$B$13</c:f>
              <c:numCache>
                <c:formatCode>General</c:formatCode>
                <c:ptCount val="11"/>
                <c:pt idx="0">
                  <c:v>185</c:v>
                </c:pt>
                <c:pt idx="1">
                  <c:v>290</c:v>
                </c:pt>
                <c:pt idx="2">
                  <c:v>282</c:v>
                </c:pt>
                <c:pt idx="3">
                  <c:v>235</c:v>
                </c:pt>
                <c:pt idx="4">
                  <c:v>325</c:v>
                </c:pt>
                <c:pt idx="5">
                  <c:v>403</c:v>
                </c:pt>
                <c:pt idx="6">
                  <c:v>486</c:v>
                </c:pt>
                <c:pt idx="7">
                  <c:v>410</c:v>
                </c:pt>
                <c:pt idx="8">
                  <c:v>307</c:v>
                </c:pt>
                <c:pt idx="9">
                  <c:v>203</c:v>
                </c:pt>
                <c:pt idx="10">
                  <c:v>115</c:v>
                </c:pt>
              </c:numCache>
            </c:numRef>
          </c:yVal>
        </c:ser>
        <c:axId val="72083328"/>
        <c:axId val="72081792"/>
      </c:scatterChart>
      <c:valAx>
        <c:axId val="72083328"/>
        <c:scaling>
          <c:orientation val="minMax"/>
        </c:scaling>
        <c:axPos val="b"/>
        <c:numFmt formatCode="General" sourceLinked="1"/>
        <c:tickLblPos val="nextTo"/>
        <c:crossAx val="72081792"/>
        <c:crosses val="autoZero"/>
        <c:crossBetween val="midCat"/>
      </c:valAx>
      <c:valAx>
        <c:axId val="72081792"/>
        <c:scaling>
          <c:orientation val="minMax"/>
        </c:scaling>
        <c:axPos val="l"/>
        <c:majorGridlines/>
        <c:numFmt formatCode="General" sourceLinked="1"/>
        <c:tickLblPos val="nextTo"/>
        <c:crossAx val="72083328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6523840769903761"/>
          <c:y val="0.26436351706036748"/>
          <c:w val="0.64488101487314076"/>
          <c:h val="0.52044728783902017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Sheet1!$A$20:$A$30</c:f>
              <c:numCache>
                <c:formatCode>General</c:formatCode>
                <c:ptCount val="11"/>
                <c:pt idx="0">
                  <c:v>17</c:v>
                </c:pt>
                <c:pt idx="1">
                  <c:v>22</c:v>
                </c:pt>
                <c:pt idx="2">
                  <c:v>27</c:v>
                </c:pt>
                <c:pt idx="3">
                  <c:v>32</c:v>
                </c:pt>
                <c:pt idx="4">
                  <c:v>37</c:v>
                </c:pt>
                <c:pt idx="5">
                  <c:v>42</c:v>
                </c:pt>
                <c:pt idx="6">
                  <c:v>47</c:v>
                </c:pt>
                <c:pt idx="7">
                  <c:v>52</c:v>
                </c:pt>
                <c:pt idx="8">
                  <c:v>57</c:v>
                </c:pt>
                <c:pt idx="9">
                  <c:v>62</c:v>
                </c:pt>
                <c:pt idx="10">
                  <c:v>67</c:v>
                </c:pt>
              </c:numCache>
            </c:numRef>
          </c:xVal>
          <c:yVal>
            <c:numRef>
              <c:f>Sheet1!$B$20:$B$30</c:f>
              <c:numCache>
                <c:formatCode>General</c:formatCode>
                <c:ptCount val="11"/>
                <c:pt idx="0">
                  <c:v>228</c:v>
                </c:pt>
                <c:pt idx="1">
                  <c:v>209</c:v>
                </c:pt>
                <c:pt idx="2">
                  <c:v>160</c:v>
                </c:pt>
                <c:pt idx="3">
                  <c:v>160</c:v>
                </c:pt>
                <c:pt idx="4">
                  <c:v>144</c:v>
                </c:pt>
                <c:pt idx="5">
                  <c:v>144</c:v>
                </c:pt>
                <c:pt idx="6">
                  <c:v>145</c:v>
                </c:pt>
                <c:pt idx="7">
                  <c:v>145</c:v>
                </c:pt>
                <c:pt idx="8">
                  <c:v>87</c:v>
                </c:pt>
                <c:pt idx="9">
                  <c:v>87</c:v>
                </c:pt>
                <c:pt idx="10">
                  <c:v>19</c:v>
                </c:pt>
              </c:numCache>
            </c:numRef>
          </c:yVal>
        </c:ser>
        <c:axId val="72708096"/>
        <c:axId val="78735232"/>
      </c:scatterChart>
      <c:valAx>
        <c:axId val="72708096"/>
        <c:scaling>
          <c:orientation val="minMax"/>
        </c:scaling>
        <c:axPos val="b"/>
        <c:numFmt formatCode="General" sourceLinked="1"/>
        <c:tickLblPos val="nextTo"/>
        <c:crossAx val="78735232"/>
        <c:crosses val="autoZero"/>
        <c:crossBetween val="midCat"/>
      </c:valAx>
      <c:valAx>
        <c:axId val="78735232"/>
        <c:scaling>
          <c:orientation val="minMax"/>
        </c:scaling>
        <c:axPos val="l"/>
        <c:majorGridlines/>
        <c:numFmt formatCode="General" sourceLinked="1"/>
        <c:tickLblPos val="nextTo"/>
        <c:crossAx val="72708096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968285214348207"/>
          <c:y val="0.19954870224555263"/>
          <c:w val="0.52917125984251967"/>
          <c:h val="0.5806324730242052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2"/>
            <c:dispRSqr val="1"/>
            <c:trendlineLbl>
              <c:layout/>
              <c:numFmt formatCode="General" sourceLinked="0"/>
            </c:trendlineLbl>
          </c:trendline>
          <c:xVal>
            <c:numRef>
              <c:f>Sheet1!$A$35:$A$45</c:f>
              <c:numCache>
                <c:formatCode>General</c:formatCode>
                <c:ptCount val="11"/>
                <c:pt idx="0">
                  <c:v>228</c:v>
                </c:pt>
                <c:pt idx="1">
                  <c:v>209</c:v>
                </c:pt>
                <c:pt idx="2">
                  <c:v>160</c:v>
                </c:pt>
                <c:pt idx="3">
                  <c:v>160</c:v>
                </c:pt>
                <c:pt idx="4">
                  <c:v>144</c:v>
                </c:pt>
                <c:pt idx="5">
                  <c:v>144</c:v>
                </c:pt>
                <c:pt idx="6">
                  <c:v>145</c:v>
                </c:pt>
                <c:pt idx="7">
                  <c:v>145</c:v>
                </c:pt>
                <c:pt idx="8">
                  <c:v>87</c:v>
                </c:pt>
                <c:pt idx="9">
                  <c:v>87</c:v>
                </c:pt>
                <c:pt idx="10">
                  <c:v>19</c:v>
                </c:pt>
              </c:numCache>
            </c:numRef>
          </c:xVal>
          <c:yVal>
            <c:numRef>
              <c:f>Sheet1!$B$35:$B$45</c:f>
              <c:numCache>
                <c:formatCode>General</c:formatCode>
                <c:ptCount val="11"/>
                <c:pt idx="0">
                  <c:v>185</c:v>
                </c:pt>
                <c:pt idx="1">
                  <c:v>290</c:v>
                </c:pt>
                <c:pt idx="2">
                  <c:v>282</c:v>
                </c:pt>
                <c:pt idx="3">
                  <c:v>235</c:v>
                </c:pt>
                <c:pt idx="4">
                  <c:v>325</c:v>
                </c:pt>
                <c:pt idx="5">
                  <c:v>403</c:v>
                </c:pt>
                <c:pt idx="6">
                  <c:v>486</c:v>
                </c:pt>
                <c:pt idx="7">
                  <c:v>410</c:v>
                </c:pt>
                <c:pt idx="8">
                  <c:v>307</c:v>
                </c:pt>
                <c:pt idx="9">
                  <c:v>203</c:v>
                </c:pt>
                <c:pt idx="10">
                  <c:v>115</c:v>
                </c:pt>
              </c:numCache>
            </c:numRef>
          </c:yVal>
        </c:ser>
        <c:axId val="93645056"/>
        <c:axId val="93628288"/>
      </c:scatterChart>
      <c:valAx>
        <c:axId val="93645056"/>
        <c:scaling>
          <c:orientation val="minMax"/>
        </c:scaling>
        <c:axPos val="b"/>
        <c:numFmt formatCode="General" sourceLinked="1"/>
        <c:tickLblPos val="nextTo"/>
        <c:crossAx val="93628288"/>
        <c:crosses val="autoZero"/>
        <c:crossBetween val="midCat"/>
      </c:valAx>
      <c:valAx>
        <c:axId val="93628288"/>
        <c:scaling>
          <c:orientation val="minMax"/>
        </c:scaling>
        <c:axPos val="l"/>
        <c:majorGridlines/>
        <c:numFmt formatCode="General" sourceLinked="1"/>
        <c:tickLblPos val="nextTo"/>
        <c:crossAx val="93645056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352425</xdr:colOff>
      <xdr:row>0</xdr:row>
      <xdr:rowOff>57150</xdr:rowOff>
    </xdr:from>
    <xdr:to>
      <xdr:col>13</xdr:col>
      <xdr:colOff>47625</xdr:colOff>
      <xdr:row>14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114300</xdr:colOff>
      <xdr:row>16</xdr:row>
      <xdr:rowOff>171450</xdr:rowOff>
    </xdr:from>
    <xdr:to>
      <xdr:col>16</xdr:col>
      <xdr:colOff>419100</xdr:colOff>
      <xdr:row>31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295275</xdr:colOff>
      <xdr:row>34</xdr:row>
      <xdr:rowOff>19050</xdr:rowOff>
    </xdr:from>
    <xdr:to>
      <xdr:col>11</xdr:col>
      <xdr:colOff>600075</xdr:colOff>
      <xdr:row>48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0.20833</cdr:x>
      <cdr:y>0.02431</cdr:y>
    </cdr:from>
    <cdr:to>
      <cdr:x>0.79167</cdr:x>
      <cdr:y>0.23958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0" y="66675"/>
          <a:ext cx="2667000" cy="590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Suicide Rate in Canada during 2007</a:t>
          </a:r>
        </a:p>
      </cdr:txBody>
    </cdr:sp>
  </cdr:relSizeAnchor>
  <cdr:relSizeAnchor xmlns:cdr="http://schemas.openxmlformats.org/drawingml/2006/chartDrawing">
    <cdr:from>
      <cdr:x>0.42708</cdr:x>
      <cdr:y>0.88194</cdr:y>
    </cdr:from>
    <cdr:to>
      <cdr:x>0.77083</cdr:x>
      <cdr:y>0.96875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952624" y="2419350"/>
          <a:ext cx="157162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Age Group</a:t>
          </a:r>
        </a:p>
      </cdr:txBody>
    </cdr:sp>
  </cdr:relSizeAnchor>
  <cdr:relSizeAnchor xmlns:cdr="http://schemas.openxmlformats.org/drawingml/2006/chartDrawing">
    <cdr:from>
      <cdr:x>0.02708</cdr:x>
      <cdr:y>0.09896</cdr:y>
    </cdr:from>
    <cdr:to>
      <cdr:x>0.30104</cdr:x>
      <cdr:y>0.72569</cdr:y>
    </cdr:to>
    <cdr:sp macro="" textlink="">
      <cdr:nvSpPr>
        <cdr:cNvPr id="4" name="TextBox 3"/>
        <cdr:cNvSpPr txBox="1"/>
      </cdr:nvSpPr>
      <cdr:spPr>
        <a:xfrm xmlns:a="http://schemas.openxmlformats.org/drawingml/2006/main" rot="16200000">
          <a:off x="-109538" y="504825"/>
          <a:ext cx="1719263" cy="12525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Amount</a:t>
          </a:r>
          <a:r>
            <a:rPr lang="en-US" sz="1100" baseline="0"/>
            <a:t> of suicides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0.2375</cdr:x>
      <cdr:y>0.05556</cdr:y>
    </cdr:from>
    <cdr:to>
      <cdr:x>0.86875</cdr:x>
      <cdr:y>0.35069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85849" y="152400"/>
          <a:ext cx="2886075" cy="809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Unemployment</a:t>
          </a:r>
          <a:r>
            <a:rPr lang="en-US" sz="1100" baseline="0"/>
            <a:t> Rate in Canada during 2007</a:t>
          </a:r>
          <a:endParaRPr lang="en-US" sz="1100"/>
        </a:p>
      </cdr:txBody>
    </cdr:sp>
  </cdr:relSizeAnchor>
  <cdr:relSizeAnchor xmlns:cdr="http://schemas.openxmlformats.org/drawingml/2006/chartDrawing">
    <cdr:from>
      <cdr:x>0.35208</cdr:x>
      <cdr:y>0.87153</cdr:y>
    </cdr:from>
    <cdr:to>
      <cdr:x>0.70625</cdr:x>
      <cdr:y>0.99306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609725" y="2390775"/>
          <a:ext cx="161925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Age Group</a:t>
          </a:r>
        </a:p>
      </cdr:txBody>
    </cdr:sp>
  </cdr:relSizeAnchor>
  <cdr:relSizeAnchor xmlns:cdr="http://schemas.openxmlformats.org/drawingml/2006/chartDrawing">
    <cdr:from>
      <cdr:x>0.025</cdr:x>
      <cdr:y>0</cdr:y>
    </cdr:from>
    <cdr:to>
      <cdr:x>0.31771</cdr:x>
      <cdr:y>0.90625</cdr:y>
    </cdr:to>
    <cdr:sp macro="" textlink="">
      <cdr:nvSpPr>
        <cdr:cNvPr id="4" name="TextBox 3"/>
        <cdr:cNvSpPr txBox="1"/>
      </cdr:nvSpPr>
      <cdr:spPr>
        <a:xfrm xmlns:a="http://schemas.openxmlformats.org/drawingml/2006/main" rot="16200000">
          <a:off x="-459579" y="573882"/>
          <a:ext cx="2486025" cy="1338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Unemployed people (thousands)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0.27708</cdr:x>
      <cdr:y>0.86111</cdr:y>
    </cdr:from>
    <cdr:to>
      <cdr:x>0.66667</cdr:x>
      <cdr:y>0.98958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66825" y="2362200"/>
          <a:ext cx="178117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Unemployed</a:t>
          </a:r>
          <a:r>
            <a:rPr lang="en-US" sz="1100" baseline="0"/>
            <a:t> (thousands)</a:t>
          </a:r>
          <a:endParaRPr lang="en-US" sz="1100"/>
        </a:p>
      </cdr:txBody>
    </cdr:sp>
  </cdr:relSizeAnchor>
  <cdr:relSizeAnchor xmlns:cdr="http://schemas.openxmlformats.org/drawingml/2006/chartDrawing">
    <cdr:from>
      <cdr:x>0.225</cdr:x>
      <cdr:y>0.01042</cdr:y>
    </cdr:from>
    <cdr:to>
      <cdr:x>0.8375</cdr:x>
      <cdr:y>0.14931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28700" y="28575"/>
          <a:ext cx="280035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Unemployment VS Suicide</a:t>
          </a:r>
        </a:p>
      </cdr:txBody>
    </cdr:sp>
  </cdr:relSizeAnchor>
  <cdr:relSizeAnchor xmlns:cdr="http://schemas.openxmlformats.org/drawingml/2006/chartDrawing">
    <cdr:from>
      <cdr:x>0.01667</cdr:x>
      <cdr:y>0</cdr:y>
    </cdr:from>
    <cdr:to>
      <cdr:x>0.34688</cdr:x>
      <cdr:y>0.59549</cdr:y>
    </cdr:to>
    <cdr:sp macro="" textlink="">
      <cdr:nvSpPr>
        <cdr:cNvPr id="4" name="TextBox 3"/>
        <cdr:cNvSpPr txBox="1"/>
      </cdr:nvSpPr>
      <cdr:spPr>
        <a:xfrm xmlns:a="http://schemas.openxmlformats.org/drawingml/2006/main" rot="16200000">
          <a:off x="14289" y="61914"/>
          <a:ext cx="1633537" cy="15097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Suicide</a:t>
          </a:r>
        </a:p>
      </cdr:txBody>
    </cdr:sp>
  </cdr:relSizeAnchor>
</c:userShapes>
</file>

<file path=xl/tables/table1.xml><?xml version="1.0" encoding="utf-8"?>
<table xmlns="http://schemas.openxmlformats.org/spreadsheetml/2006/main" id="1" name="Table1" displayName="Table1" ref="T2:Y22" totalsRowShown="0" dataDxfId="0">
  <autoFilter ref="T2:Y22"/>
  <tableColumns count="6">
    <tableColumn id="1" name="Suicide Rate" dataDxfId="6"/>
    <tableColumn id="2" name="Column1" dataDxfId="5"/>
    <tableColumn id="3" name="Column2" dataDxfId="4"/>
    <tableColumn id="4" name="Column3" dataDxfId="3"/>
    <tableColumn id="5" name="Column4" dataDxfId="2"/>
    <tableColumn id="6" name="Column5" dataDxfId="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5"/>
  <sheetViews>
    <sheetView tabSelected="1" workbookViewId="0">
      <selection activeCell="T2" sqref="T2:Y22"/>
    </sheetView>
  </sheetViews>
  <sheetFormatPr defaultRowHeight="15"/>
  <cols>
    <col min="20" max="20" width="14" customWidth="1"/>
    <col min="21" max="25" width="11" customWidth="1"/>
  </cols>
  <sheetData>
    <row r="1" spans="1:25">
      <c r="A1" t="s">
        <v>0</v>
      </c>
      <c r="B1" t="s">
        <v>1</v>
      </c>
    </row>
    <row r="2" spans="1:25" ht="15.75">
      <c r="T2" s="1" t="s">
        <v>6</v>
      </c>
      <c r="U2" t="s">
        <v>26</v>
      </c>
      <c r="V2" t="s">
        <v>27</v>
      </c>
      <c r="W2" t="s">
        <v>28</v>
      </c>
      <c r="X2" t="s">
        <v>29</v>
      </c>
      <c r="Y2" t="s">
        <v>30</v>
      </c>
    </row>
    <row r="3" spans="1:25" ht="15.75">
      <c r="A3">
        <v>17</v>
      </c>
      <c r="B3">
        <v>185</v>
      </c>
      <c r="T3" s="2"/>
      <c r="U3" s="3">
        <v>2003</v>
      </c>
      <c r="V3" s="3">
        <v>2004</v>
      </c>
      <c r="W3" s="3">
        <v>2005</v>
      </c>
      <c r="X3" s="3">
        <v>2006</v>
      </c>
      <c r="Y3" s="3">
        <v>2007</v>
      </c>
    </row>
    <row r="4" spans="1:25" ht="15.75" customHeight="1">
      <c r="A4">
        <v>22</v>
      </c>
      <c r="B4">
        <v>290</v>
      </c>
      <c r="T4" s="2"/>
      <c r="U4" s="3" t="s">
        <v>7</v>
      </c>
      <c r="V4" s="3"/>
      <c r="W4" s="2"/>
      <c r="X4" s="2"/>
      <c r="Y4" s="2"/>
    </row>
    <row r="5" spans="1:25" ht="15.75">
      <c r="A5">
        <v>27</v>
      </c>
      <c r="B5">
        <v>282</v>
      </c>
      <c r="T5" s="3" t="s">
        <v>8</v>
      </c>
      <c r="U5" s="4">
        <v>3765</v>
      </c>
      <c r="V5" s="4">
        <v>3613</v>
      </c>
      <c r="W5" s="4">
        <v>3743</v>
      </c>
      <c r="X5" s="4">
        <v>3512</v>
      </c>
      <c r="Y5" s="4">
        <v>3611</v>
      </c>
    </row>
    <row r="6" spans="1:25" ht="15.75">
      <c r="A6">
        <v>32</v>
      </c>
      <c r="B6">
        <v>235</v>
      </c>
      <c r="T6" s="3" t="s">
        <v>9</v>
      </c>
      <c r="U6" s="3">
        <v>27</v>
      </c>
      <c r="V6" s="3">
        <v>28</v>
      </c>
      <c r="W6" s="3">
        <v>43</v>
      </c>
      <c r="X6" s="3">
        <v>31</v>
      </c>
      <c r="Y6" s="3">
        <v>33</v>
      </c>
    </row>
    <row r="7" spans="1:25" ht="15.75">
      <c r="A7">
        <v>37</v>
      </c>
      <c r="B7">
        <v>325</v>
      </c>
      <c r="T7" s="3" t="s">
        <v>10</v>
      </c>
      <c r="U7" s="3">
        <v>216</v>
      </c>
      <c r="V7" s="3">
        <v>210</v>
      </c>
      <c r="W7" s="3">
        <v>213</v>
      </c>
      <c r="X7" s="3">
        <v>152</v>
      </c>
      <c r="Y7" s="3">
        <v>185</v>
      </c>
    </row>
    <row r="8" spans="1:25" ht="15.75">
      <c r="A8">
        <v>42</v>
      </c>
      <c r="B8">
        <v>403</v>
      </c>
      <c r="T8" s="3" t="s">
        <v>11</v>
      </c>
      <c r="U8" s="3">
        <v>306</v>
      </c>
      <c r="V8" s="3">
        <v>270</v>
      </c>
      <c r="W8" s="3">
        <v>296</v>
      </c>
      <c r="X8" s="3">
        <v>265</v>
      </c>
      <c r="Y8" s="3">
        <v>290</v>
      </c>
    </row>
    <row r="9" spans="1:25" ht="15.75">
      <c r="A9">
        <v>47</v>
      </c>
      <c r="B9">
        <v>486</v>
      </c>
      <c r="T9" s="3" t="s">
        <v>12</v>
      </c>
      <c r="U9" s="3">
        <v>245</v>
      </c>
      <c r="V9" s="3">
        <v>275</v>
      </c>
      <c r="W9" s="3">
        <v>228</v>
      </c>
      <c r="X9" s="3">
        <v>237</v>
      </c>
      <c r="Y9" s="3">
        <v>282</v>
      </c>
    </row>
    <row r="10" spans="1:25" ht="15.75">
      <c r="A10">
        <v>52</v>
      </c>
      <c r="B10">
        <v>410</v>
      </c>
      <c r="T10" s="3" t="s">
        <v>13</v>
      </c>
      <c r="U10" s="3">
        <v>295</v>
      </c>
      <c r="V10" s="3">
        <v>316</v>
      </c>
      <c r="W10" s="3">
        <v>283</v>
      </c>
      <c r="X10" s="3">
        <v>243</v>
      </c>
      <c r="Y10" s="3">
        <v>235</v>
      </c>
    </row>
    <row r="11" spans="1:25" ht="15.75">
      <c r="A11">
        <v>57</v>
      </c>
      <c r="B11">
        <v>307</v>
      </c>
      <c r="T11" s="3" t="s">
        <v>14</v>
      </c>
      <c r="U11" s="3">
        <v>434</v>
      </c>
      <c r="V11" s="3">
        <v>390</v>
      </c>
      <c r="W11" s="3">
        <v>381</v>
      </c>
      <c r="X11" s="3">
        <v>318</v>
      </c>
      <c r="Y11" s="3">
        <v>325</v>
      </c>
    </row>
    <row r="12" spans="1:25" ht="15.75">
      <c r="A12">
        <v>62</v>
      </c>
      <c r="B12">
        <v>203</v>
      </c>
      <c r="T12" s="3" t="s">
        <v>15</v>
      </c>
      <c r="U12" s="3">
        <v>463</v>
      </c>
      <c r="V12" s="3">
        <v>409</v>
      </c>
      <c r="W12" s="3">
        <v>495</v>
      </c>
      <c r="X12" s="3">
        <v>418</v>
      </c>
      <c r="Y12" s="3">
        <v>403</v>
      </c>
    </row>
    <row r="13" spans="1:25" ht="15.75">
      <c r="A13">
        <v>67</v>
      </c>
      <c r="B13">
        <v>115</v>
      </c>
      <c r="T13" s="3" t="s">
        <v>16</v>
      </c>
      <c r="U13" s="3">
        <v>454</v>
      </c>
      <c r="V13" s="3">
        <v>446</v>
      </c>
      <c r="W13" s="3">
        <v>476</v>
      </c>
      <c r="X13" s="3">
        <v>459</v>
      </c>
      <c r="Y13" s="3">
        <v>486</v>
      </c>
    </row>
    <row r="14" spans="1:25" ht="15.75">
      <c r="B14">
        <f>SUM(B3:B13)</f>
        <v>3241</v>
      </c>
      <c r="T14" s="3" t="s">
        <v>17</v>
      </c>
      <c r="U14" s="3">
        <v>404</v>
      </c>
      <c r="V14" s="3">
        <v>393</v>
      </c>
      <c r="W14" s="3">
        <v>407</v>
      </c>
      <c r="X14" s="3">
        <v>369</v>
      </c>
      <c r="Y14" s="3">
        <v>410</v>
      </c>
    </row>
    <row r="15" spans="1:25" ht="15.75">
      <c r="B15">
        <f>(B14/11)</f>
        <v>294.63636363636363</v>
      </c>
      <c r="C15">
        <f>STDEV(B3:B13)</f>
        <v>109.16526254012555</v>
      </c>
      <c r="T15" s="3" t="s">
        <v>18</v>
      </c>
      <c r="U15" s="3">
        <v>292</v>
      </c>
      <c r="V15" s="3">
        <v>275</v>
      </c>
      <c r="W15" s="3">
        <v>294</v>
      </c>
      <c r="X15" s="3">
        <v>328</v>
      </c>
      <c r="Y15" s="3">
        <v>307</v>
      </c>
    </row>
    <row r="16" spans="1:25" ht="15.75">
      <c r="T16" s="3" t="s">
        <v>19</v>
      </c>
      <c r="U16" s="3">
        <v>187</v>
      </c>
      <c r="V16" s="3">
        <v>174</v>
      </c>
      <c r="W16" s="3">
        <v>166</v>
      </c>
      <c r="X16" s="3">
        <v>209</v>
      </c>
      <c r="Y16" s="3">
        <v>203</v>
      </c>
    </row>
    <row r="17" spans="1:25" ht="15.75">
      <c r="T17" s="3" t="s">
        <v>20</v>
      </c>
      <c r="U17" s="3">
        <v>142</v>
      </c>
      <c r="V17" s="3">
        <v>121</v>
      </c>
      <c r="W17" s="3">
        <v>138</v>
      </c>
      <c r="X17" s="3">
        <v>145</v>
      </c>
      <c r="Y17" s="3">
        <v>115</v>
      </c>
    </row>
    <row r="18" spans="1:25" ht="15.75">
      <c r="A18" t="s">
        <v>0</v>
      </c>
      <c r="B18" t="s">
        <v>2</v>
      </c>
      <c r="D18" t="s">
        <v>5</v>
      </c>
      <c r="T18" s="3" t="s">
        <v>21</v>
      </c>
      <c r="U18" s="3">
        <v>105</v>
      </c>
      <c r="V18" s="3">
        <v>108</v>
      </c>
      <c r="W18" s="3">
        <v>99</v>
      </c>
      <c r="X18" s="3">
        <v>104</v>
      </c>
      <c r="Y18" s="3">
        <v>102</v>
      </c>
    </row>
    <row r="19" spans="1:25" ht="15.75">
      <c r="T19" s="3" t="s">
        <v>22</v>
      </c>
      <c r="U19" s="3">
        <v>85</v>
      </c>
      <c r="V19" s="3">
        <v>88</v>
      </c>
      <c r="W19" s="3">
        <v>113</v>
      </c>
      <c r="X19" s="3">
        <v>113</v>
      </c>
      <c r="Y19" s="3">
        <v>103</v>
      </c>
    </row>
    <row r="20" spans="1:25" ht="15.75">
      <c r="A20">
        <v>17</v>
      </c>
      <c r="B20">
        <v>228</v>
      </c>
      <c r="D20">
        <f>A20*B20</f>
        <v>3876</v>
      </c>
      <c r="T20" s="3" t="s">
        <v>23</v>
      </c>
      <c r="U20" s="3">
        <v>53</v>
      </c>
      <c r="V20" s="3">
        <v>63</v>
      </c>
      <c r="W20" s="3">
        <v>66</v>
      </c>
      <c r="X20" s="3">
        <v>62</v>
      </c>
      <c r="Y20" s="3">
        <v>76</v>
      </c>
    </row>
    <row r="21" spans="1:25" ht="15.75">
      <c r="A21">
        <v>22</v>
      </c>
      <c r="B21">
        <v>209</v>
      </c>
      <c r="D21">
        <f t="shared" ref="D21:D30" si="0">A21*B21</f>
        <v>4598</v>
      </c>
      <c r="T21" s="3" t="s">
        <v>24</v>
      </c>
      <c r="U21" s="3">
        <v>34</v>
      </c>
      <c r="V21" s="3">
        <v>36</v>
      </c>
      <c r="W21" s="3">
        <v>31</v>
      </c>
      <c r="X21" s="3">
        <v>39</v>
      </c>
      <c r="Y21" s="3">
        <v>42</v>
      </c>
    </row>
    <row r="22" spans="1:25" ht="31.5">
      <c r="A22">
        <v>27</v>
      </c>
      <c r="B22">
        <v>160</v>
      </c>
      <c r="D22">
        <f t="shared" si="0"/>
        <v>4320</v>
      </c>
      <c r="T22" s="3" t="s">
        <v>25</v>
      </c>
      <c r="U22" s="3">
        <v>23</v>
      </c>
      <c r="V22" s="3">
        <v>11</v>
      </c>
      <c r="W22" s="3">
        <v>13</v>
      </c>
      <c r="X22" s="3">
        <v>20</v>
      </c>
      <c r="Y22" s="3">
        <v>14</v>
      </c>
    </row>
    <row r="23" spans="1:25">
      <c r="A23">
        <v>32</v>
      </c>
      <c r="B23">
        <v>160</v>
      </c>
      <c r="D23">
        <f t="shared" si="0"/>
        <v>5120</v>
      </c>
    </row>
    <row r="24" spans="1:25">
      <c r="A24">
        <v>37</v>
      </c>
      <c r="B24">
        <v>144</v>
      </c>
      <c r="D24">
        <f t="shared" si="0"/>
        <v>5328</v>
      </c>
    </row>
    <row r="25" spans="1:25">
      <c r="A25">
        <v>42</v>
      </c>
      <c r="B25">
        <v>144</v>
      </c>
      <c r="D25">
        <f t="shared" si="0"/>
        <v>6048</v>
      </c>
    </row>
    <row r="26" spans="1:25">
      <c r="A26">
        <v>47</v>
      </c>
      <c r="B26">
        <v>145</v>
      </c>
      <c r="D26">
        <f t="shared" si="0"/>
        <v>6815</v>
      </c>
    </row>
    <row r="27" spans="1:25">
      <c r="A27">
        <v>52</v>
      </c>
      <c r="B27">
        <v>145</v>
      </c>
      <c r="D27">
        <f t="shared" si="0"/>
        <v>7540</v>
      </c>
    </row>
    <row r="28" spans="1:25">
      <c r="A28">
        <v>57</v>
      </c>
      <c r="B28">
        <v>87</v>
      </c>
      <c r="D28">
        <f t="shared" si="0"/>
        <v>4959</v>
      </c>
    </row>
    <row r="29" spans="1:25">
      <c r="A29">
        <v>62</v>
      </c>
      <c r="B29">
        <v>87</v>
      </c>
      <c r="D29">
        <f t="shared" si="0"/>
        <v>5394</v>
      </c>
    </row>
    <row r="30" spans="1:25">
      <c r="A30">
        <v>67</v>
      </c>
      <c r="B30">
        <v>19</v>
      </c>
      <c r="D30">
        <f t="shared" si="0"/>
        <v>1273</v>
      </c>
    </row>
    <row r="31" spans="1:25">
      <c r="B31">
        <f>SUM(B20:B30)</f>
        <v>1528</v>
      </c>
      <c r="D31">
        <f>SUM(D20:D30)</f>
        <v>55271</v>
      </c>
    </row>
    <row r="32" spans="1:25">
      <c r="B32">
        <f>1528/11</f>
        <v>138.90909090909091</v>
      </c>
      <c r="C32">
        <f>STDEV(B20:B30)</f>
        <v>57.993886825172432</v>
      </c>
    </row>
    <row r="33" spans="1:2">
      <c r="A33" t="s">
        <v>3</v>
      </c>
      <c r="B33" t="s">
        <v>4</v>
      </c>
    </row>
    <row r="35" spans="1:2">
      <c r="A35">
        <v>228</v>
      </c>
      <c r="B35">
        <v>185</v>
      </c>
    </row>
    <row r="36" spans="1:2">
      <c r="A36">
        <v>209</v>
      </c>
      <c r="B36">
        <v>290</v>
      </c>
    </row>
    <row r="37" spans="1:2">
      <c r="A37">
        <v>160</v>
      </c>
      <c r="B37">
        <v>282</v>
      </c>
    </row>
    <row r="38" spans="1:2">
      <c r="A38">
        <v>160</v>
      </c>
      <c r="B38">
        <v>235</v>
      </c>
    </row>
    <row r="39" spans="1:2">
      <c r="A39">
        <v>144</v>
      </c>
      <c r="B39">
        <v>325</v>
      </c>
    </row>
    <row r="40" spans="1:2">
      <c r="A40">
        <v>144</v>
      </c>
      <c r="B40">
        <v>403</v>
      </c>
    </row>
    <row r="41" spans="1:2">
      <c r="A41">
        <v>145</v>
      </c>
      <c r="B41">
        <v>486</v>
      </c>
    </row>
    <row r="42" spans="1:2">
      <c r="A42">
        <v>145</v>
      </c>
      <c r="B42">
        <v>410</v>
      </c>
    </row>
    <row r="43" spans="1:2">
      <c r="A43">
        <v>87</v>
      </c>
      <c r="B43">
        <v>307</v>
      </c>
    </row>
    <row r="44" spans="1:2">
      <c r="A44">
        <v>87</v>
      </c>
      <c r="B44">
        <v>203</v>
      </c>
    </row>
    <row r="45" spans="1:2">
      <c r="A45">
        <v>19</v>
      </c>
      <c r="B45">
        <v>115</v>
      </c>
    </row>
  </sheetData>
  <pageMargins left="0.7" right="0.7" top="0.75" bottom="0.75" header="0.3" footer="0.3"/>
  <pageSetup orientation="portrait" horizontalDpi="4294967293" verticalDpi="4294967293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</dc:creator>
  <cp:lastModifiedBy>Nguyen</cp:lastModifiedBy>
  <dcterms:created xsi:type="dcterms:W3CDTF">2011-01-19T05:56:49Z</dcterms:created>
  <dcterms:modified xsi:type="dcterms:W3CDTF">2011-01-19T08:09:47Z</dcterms:modified>
</cp:coreProperties>
</file>